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<sst xmlns="http://schemas.openxmlformats.org/spreadsheetml/2006/main" count="1144" uniqueCount="74">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</sst>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H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73373.47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167361.7151</v>
      </c>
      <c r="C9" s="24">
        <f t="shared" si="0"/>
        <v>110356.24999999999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113480.9</v>
      </c>
      <c r="AG9" s="50">
        <f>AG10+AG15+AG24+AG33+AG47+AG52+AG54+AG61+AG62+AG71+AG72+AG76+AG88+AG81+AG83+AG82+AG69+AG89+AG91+AG90+AG70+AG40+AG92</f>
        <v>164237.06510000007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6354.5</v>
      </c>
      <c r="AG10" s="85">
        <f>B10+C10-AF10</f>
        <v>19792.482099999994</v>
      </c>
    </row>
    <row r="11" spans="1:33" s="87" customFormat="1" ht="15">
      <c r="A11" s="88" t="s">
        <v>5</v>
      </c>
      <c r="B11" s="86">
        <v>11255.3331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5782.3</v>
      </c>
      <c r="AG11" s="85">
        <f>B11+C11-AF11</f>
        <v>16987.3331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497.10000000000036</v>
      </c>
      <c r="AG14" s="85">
        <f>AG10-AG11-AG12-AG13</f>
        <v>2132.884999999994</v>
      </c>
    </row>
    <row r="15" spans="1:33" s="87" customFormat="1" ht="15" customHeight="1">
      <c r="A15" s="84" t="s">
        <v>6</v>
      </c>
      <c r="B15" s="89">
        <v>56472.7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29403.499999999996</v>
      </c>
      <c r="AG15" s="85">
        <f aca="true" t="shared" si="3" ref="AG15:AG31">B15+C15-AF15</f>
        <v>69783.04999999999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v>42277.09999999998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46474.699999999975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8.2</v>
      </c>
      <c r="AG18" s="85">
        <f t="shared" si="3"/>
        <v>31.3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2456.3</v>
      </c>
      <c r="AG19" s="85">
        <f t="shared" si="3"/>
        <v>1826.1999999999998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3501.7</v>
      </c>
      <c r="AG20" s="85">
        <f t="shared" si="3"/>
        <v>13521.500000000004</v>
      </c>
    </row>
    <row r="21" spans="1:33" s="87" customFormat="1" ht="15">
      <c r="A21" s="88" t="s">
        <v>16</v>
      </c>
      <c r="B21" s="85">
        <v>1331.7000000000007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348.90000000000003</v>
      </c>
      <c r="AG21" s="85">
        <f t="shared" si="3"/>
        <v>1738.8000000000006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1047.800000000002</v>
      </c>
      <c r="AG23" s="85">
        <f t="shared" si="3"/>
        <v>6190.550000000012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12331.4</v>
      </c>
      <c r="AG24" s="85">
        <f t="shared" si="3"/>
        <v>31006.499999999993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9893.599999999999</v>
      </c>
      <c r="AG25" s="94">
        <f t="shared" si="3"/>
        <v>10154.300000000003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12331.4</v>
      </c>
      <c r="AG32" s="85">
        <f>AG24</f>
        <v>31006.499999999993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78</v>
      </c>
      <c r="AG33" s="85">
        <f aca="true" t="shared" si="6" ref="AG33:AG38">B33+C33-AF33</f>
        <v>595.13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0.7</v>
      </c>
      <c r="AG36" s="85">
        <f t="shared" si="6"/>
        <v>115.171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362.2</v>
      </c>
      <c r="AG47" s="85">
        <f>B47+C47-AF47</f>
        <v>1778.3999999999999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245.8</v>
      </c>
      <c r="AG49" s="85">
        <f>B49+C49-AF49</f>
        <v>1360.3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94.39999999999999</v>
      </c>
      <c r="AG51" s="85">
        <f>AG47-AG49-AG48</f>
        <v>385.2999999999999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1842.6</v>
      </c>
      <c r="AG52" s="85">
        <f aca="true" t="shared" si="11" ref="AG52:AG59">B52+C52-AF52</f>
        <v>6325.299999999999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f>5393.1+190</f>
        <v>5583.1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3446.5000000000005</v>
      </c>
      <c r="AG54" s="85">
        <f t="shared" si="11"/>
        <v>6063.1</v>
      </c>
      <c r="AH54" s="97"/>
    </row>
    <row r="55" spans="1:34" s="87" customFormat="1" ht="15">
      <c r="A55" s="88" t="s">
        <v>5</v>
      </c>
      <c r="B55" s="85">
        <v>4278.3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4187.699999999999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116.3</v>
      </c>
      <c r="AG57" s="85">
        <f t="shared" si="11"/>
        <v>870.2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804.0000000000001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673.5000000000002</v>
      </c>
      <c r="AG60" s="85">
        <f>AG54-AG55-AG57-AG59-AG56-AG58</f>
        <v>998.3000000000014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v>1997.416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859.4</v>
      </c>
      <c r="AG62" s="85">
        <f t="shared" si="14"/>
        <v>3004.6159999999995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185.89999999999998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283.22900000000004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363.7689999999999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107.69999999999999</v>
      </c>
      <c r="AG68" s="85">
        <f>AG62-AG63-AG66-AG67-AG65-AG64</f>
        <v>1664.8689999999997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</f>
        <v>870.2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628.4</v>
      </c>
      <c r="AG72" s="102">
        <f t="shared" si="16"/>
        <v>5047.1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65.7</v>
      </c>
      <c r="AG76" s="102">
        <f t="shared" si="16"/>
        <v>497.49999999999994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5312.4</v>
      </c>
      <c r="AG89" s="85">
        <f t="shared" si="16"/>
        <v>8480.800000000003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</f>
        <v>39781.9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48474.700000000004</v>
      </c>
      <c r="AG92" s="85">
        <f t="shared" si="16"/>
        <v>5134.5999999999985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167361.7151</v>
      </c>
      <c r="C94" s="42">
        <f t="shared" si="17"/>
        <v>110356.24999999999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113480.9</v>
      </c>
      <c r="AG94" s="58">
        <f>AG10+AG15+AG24+AG33+AG47+AG52+AG54+AG61+AG62+AG69+AG71+AG72+AG76+AG81+AG82+AG83+AG88+AG89+AG90+AG91+AG70+AG40+AG92</f>
        <v>164237.06510000007</v>
      </c>
    </row>
    <row r="95" spans="1:36" ht="15">
      <c r="A95" s="3" t="s">
        <v>5</v>
      </c>
      <c r="B95" s="22">
        <f aca="true" t="shared" si="18" ref="B95:AD95">B11+B17+B26+B34+B55+B63+B73+B41+B77+B48</f>
        <v>60367.32009999998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31656.199999999997</v>
      </c>
      <c r="AG95" s="27">
        <f>B95+C95-AF95</f>
        <v>69326.72009999999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12886.037000000006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4705.1</v>
      </c>
      <c r="AG96" s="27">
        <f>B96+C96-AF96</f>
        <v>17856.63700000001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8.2</v>
      </c>
      <c r="AG97" s="27">
        <f>B97+C97-AF97</f>
        <v>40</v>
      </c>
      <c r="AJ97" s="6"/>
    </row>
    <row r="98" spans="1:36" ht="15">
      <c r="A98" s="3" t="s">
        <v>1</v>
      </c>
      <c r="B98" s="22">
        <f aca="true" t="shared" si="21" ref="B98:AD98">B19+B28+B65+B35+B43+B56+B79</f>
        <v>1658.394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2480.2000000000003</v>
      </c>
      <c r="AG98" s="27">
        <f>B98+C98-AF98</f>
        <v>2033.0939999999987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711.7</v>
      </c>
      <c r="AG99" s="27">
        <f>B99+C99-AF99</f>
        <v>3580.742000000001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90332.52200000001</v>
      </c>
      <c r="C100" s="2">
        <f t="shared" si="24"/>
        <v>54986.85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73919.5</v>
      </c>
      <c r="AG100" s="2">
        <f>AG94-AG95-AG96-AG97-AG98-AG99</f>
        <v>71399.87200000008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2017-11-10T13:03:29Z</cp:lastPrinted>
  <dcterms:created xsi:type="dcterms:W3CDTF">2002-11-05T08:53:00Z</dcterms:created>
  <dcterms:modified xsi:type="dcterms:W3CDTF">2017-11-17T09:36:23Z</dcterms:modified>
  <cp:category/>
  <cp:version/>
  <cp:contentType/>
  <cp:contentStatus/>
</cp:coreProperties>
</file>